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35" windowHeight="8070"/>
  </bookViews>
  <sheets>
    <sheet name="stage of pmt" sheetId="2" r:id="rId1"/>
    <sheet name="costing" sheetId="3" r:id="rId2"/>
  </sheets>
  <definedNames>
    <definedName name="_xlnm.Print_Area" localSheetId="1">costing!$A$1:$G$47</definedName>
    <definedName name="_xlnm.Print_Area" localSheetId="0">'stage of pmt'!$A$1:$H$37</definedName>
  </definedNames>
  <calcPr calcId="124519"/>
</workbook>
</file>

<file path=xl/calcChain.xml><?xml version="1.0" encoding="utf-8"?>
<calcChain xmlns="http://schemas.openxmlformats.org/spreadsheetml/2006/main">
  <c r="F35" i="3"/>
  <c r="D35"/>
  <c r="D34"/>
  <c r="F32"/>
  <c r="D32"/>
  <c r="F25"/>
  <c r="D25"/>
  <c r="F11"/>
  <c r="F13" s="1"/>
  <c r="F15" s="1"/>
  <c r="D11"/>
  <c r="F34" l="1"/>
  <c r="D13"/>
  <c r="D15" s="1"/>
  <c r="F21"/>
  <c r="D21"/>
</calcChain>
</file>

<file path=xl/sharedStrings.xml><?xml version="1.0" encoding="utf-8"?>
<sst xmlns="http://schemas.openxmlformats.org/spreadsheetml/2006/main" count="105" uniqueCount="71">
  <si>
    <t>REISDENCE DETAILS</t>
  </si>
  <si>
    <t>TYPE</t>
  </si>
  <si>
    <t>FLOOR</t>
  </si>
  <si>
    <t>RATES</t>
  </si>
  <si>
    <t>BASE RATE</t>
  </si>
  <si>
    <t>FLOOR RISE</t>
  </si>
  <si>
    <t>TOTAL RATE</t>
  </si>
  <si>
    <t>CONSIDERATION VALUE</t>
  </si>
  <si>
    <t>INFRASTRUCTURE</t>
  </si>
  <si>
    <t>STAMP DUTY &amp; REGISTRATION</t>
  </si>
  <si>
    <t>OTHER CHARGES</t>
  </si>
  <si>
    <t>LEGAL</t>
  </si>
  <si>
    <t>ELECTRIC AND WATER CONNECTION</t>
  </si>
  <si>
    <t>STAMP DUTY</t>
  </si>
  <si>
    <t xml:space="preserve">REGISTRATION CHARGES &amp; </t>
  </si>
  <si>
    <t>PROCESSING FEES</t>
  </si>
  <si>
    <t>SOCIETY CHARGES</t>
  </si>
  <si>
    <t>SUB-TOTAL 3 - SOCIETY CHARGES</t>
  </si>
  <si>
    <t>SUB-TOTAL 4- OTHER CHARGES</t>
  </si>
  <si>
    <t>INITIAL AMOUNTS</t>
  </si>
  <si>
    <t>BOOKING AMOUNT</t>
  </si>
  <si>
    <t>SUB-TOTAL 1 - CONSIDERATION AMOUNT</t>
  </si>
  <si>
    <t>Rs.</t>
  </si>
  <si>
    <t>Rs.51000.00</t>
  </si>
  <si>
    <t>TOTAL</t>
  </si>
  <si>
    <t>TOTAL COST</t>
  </si>
  <si>
    <t xml:space="preserve">ROW HOUSE </t>
  </si>
  <si>
    <t>PREIMUM ROW HOUSE</t>
  </si>
  <si>
    <t>ROW HOUSE COST</t>
  </si>
  <si>
    <t>SHARE MONEY/ SOCIETY CHARGES</t>
  </si>
  <si>
    <t>STAGES OF PAYMENT</t>
  </si>
  <si>
    <t>AMOUNT</t>
  </si>
  <si>
    <t>IN PERCENTAGE</t>
  </si>
  <si>
    <t>STAGE OF WORK</t>
  </si>
  <si>
    <t>21 DAYS AFTER BOOKING</t>
  </si>
  <si>
    <t>45 DAYS AFTER BOOKING</t>
  </si>
  <si>
    <t>AT TIME OF ALLOTMENT LETTER</t>
  </si>
  <si>
    <t>INTIMATION OF INITIATION OF PLINTH</t>
  </si>
  <si>
    <t>INTIMATION OF INITIATION OF BRICK WORK</t>
  </si>
  <si>
    <t>INTIMATION OF INITIATION OF ROOFING WORK</t>
  </si>
  <si>
    <t>INTIMATION OF INITIATION OF PLASTERING WORK</t>
  </si>
  <si>
    <t xml:space="preserve">INTIMATION OF INITIATION OF ELECTRICAL </t>
  </si>
  <si>
    <t>INTIMATION OF INITIATION OF FINISHING WORK</t>
  </si>
  <si>
    <t xml:space="preserve">INTIMATION OF INITIATION  POSSESSION  IN 30 DAYS </t>
  </si>
  <si>
    <t>AND WATERSUPPLY WORK</t>
  </si>
  <si>
    <t>Ground storey</t>
  </si>
  <si>
    <t>*</t>
  </si>
  <si>
    <t>processing fees</t>
  </si>
  <si>
    <t>SUB-TOTAL 2 - S.D. &amp; REGN. Process fee</t>
  </si>
  <si>
    <t>RS.51000</t>
  </si>
  <si>
    <t>10 percent</t>
  </si>
  <si>
    <t>SUBMISSION OF APPLICATION</t>
  </si>
  <si>
    <t>SECOND INSTALMENT (WITHIN 45DAYS AFTER BOOKING)</t>
  </si>
  <si>
    <t>FIRST INSTALMENT (WITHIN 21 DAYS AFTER BOOKING)</t>
  </si>
  <si>
    <t>ROW HOUSE</t>
  </si>
  <si>
    <t>Rs.11000</t>
  </si>
  <si>
    <t>Rs.21000</t>
  </si>
  <si>
    <t>PAYMENT SCHEDULE</t>
  </si>
  <si>
    <t>*CANCELLATION OF BOOKING WILL FORFIT THE AMOUNT PAID FOR SUBMISSION OF APPLICATION &amp; PART AMOUNT OF BOOKING.  REMAINING AMOUNT WILL BE RETURN @30 WORKING DAYS.</t>
  </si>
  <si>
    <r>
      <rPr>
        <b/>
        <i/>
        <sz val="11"/>
        <color theme="1"/>
        <rFont val="Calibri"/>
        <family val="2"/>
        <scheme val="minor"/>
      </rPr>
      <t xml:space="preserve">                        </t>
    </r>
    <r>
      <rPr>
        <b/>
        <i/>
        <u/>
        <sz val="11"/>
        <color theme="1"/>
        <rFont val="Calibri"/>
        <family val="2"/>
        <scheme val="minor"/>
      </rPr>
      <t xml:space="preserve"> V CITY Destination to nature </t>
    </r>
  </si>
  <si>
    <r>
      <rPr>
        <b/>
        <i/>
        <sz val="11"/>
        <color theme="1"/>
        <rFont val="Calibri"/>
        <family val="2"/>
        <scheme val="minor"/>
      </rPr>
      <t xml:space="preserve">                                </t>
    </r>
    <r>
      <rPr>
        <b/>
        <i/>
        <u/>
        <sz val="11"/>
        <color theme="1"/>
        <rFont val="Calibri"/>
        <family val="2"/>
        <scheme val="minor"/>
      </rPr>
      <t xml:space="preserve">V CITY Destination to nature </t>
    </r>
  </si>
  <si>
    <t>NOTE - *ABOVE RATE DOES NOT INCLUDES STAMP DUTY, REG , LEGAL CHARGES, PROCESSING FEES ETC.</t>
  </si>
  <si>
    <t xml:space="preserve">  ROW HOUSE PROJECT " AAPANI ZAMIN AAPANA AASAMA DREAM DESTINATION" </t>
  </si>
  <si>
    <t xml:space="preserve">  ROW HOUSE PROJECT " AAPANI ZAMIIN AAPANA AASAMA DREAM DESTINATION" </t>
  </si>
  <si>
    <t>AZAADD</t>
  </si>
  <si>
    <t>* IMP NOTE- ABOVE CHARGES INCLUDES MAINTANCE CHARGES TILL 1 YEAR AFTER POSSESSION / COMPLETION OF PROJECT WHICHEVER IS EARLIER.</t>
  </si>
  <si>
    <t>V' City Distination towards Nature At Vangani (east) By K2 TRADE &amp; SERVICES Pvt.Ltd(Div. of RDI Group of Companies)</t>
  </si>
  <si>
    <t>V' City Distination towards Nature At Vangani (east) BY K2 TRADE &amp; SERVICES Pvt.Ltd(Div. of RDI GROUP OF COMPANY)</t>
  </si>
  <si>
    <t>AMINITY/1 yr MAINTANCE CHARGES</t>
  </si>
  <si>
    <r>
      <t xml:space="preserve">NOTE - </t>
    </r>
    <r>
      <rPr>
        <b/>
        <sz val="11"/>
        <color theme="1"/>
        <rFont val="Calibri"/>
        <family val="2"/>
      </rPr>
      <t>*</t>
    </r>
    <r>
      <rPr>
        <b/>
        <sz val="11"/>
        <color theme="1"/>
        <rFont val="Calibri"/>
        <family val="2"/>
        <scheme val="minor"/>
      </rPr>
      <t>ABOVE RATE DOES NOT INCLUDES STAMP DUTY, LEGAL, PROCESSING FEES &amp; REGISTRATION CHARGES ETC.</t>
    </r>
  </si>
  <si>
    <t>BOOKING   AMOUNT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</si>
</sst>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u/>
      <sz val="26"/>
      <color theme="1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2" xfId="0" applyFont="1" applyBorder="1"/>
    <xf numFmtId="0" fontId="0" fillId="0" borderId="1" xfId="0" applyFont="1" applyBorder="1"/>
    <xf numFmtId="0" fontId="0" fillId="0" borderId="4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2" xfId="0" applyFont="1" applyBorder="1" applyAlignment="1">
      <alignment horizontal="right"/>
    </xf>
    <xf numFmtId="0" fontId="0" fillId="0" borderId="8" xfId="0" applyFont="1" applyBorder="1"/>
    <xf numFmtId="1" fontId="0" fillId="0" borderId="1" xfId="0" applyNumberFormat="1" applyFont="1" applyBorder="1"/>
    <xf numFmtId="1" fontId="0" fillId="0" borderId="6" xfId="0" applyNumberFormat="1" applyFont="1" applyBorder="1"/>
    <xf numFmtId="0" fontId="0" fillId="0" borderId="11" xfId="0" applyFont="1" applyBorder="1"/>
    <xf numFmtId="0" fontId="0" fillId="0" borderId="3" xfId="0" applyFont="1" applyBorder="1"/>
    <xf numFmtId="0" fontId="0" fillId="0" borderId="15" xfId="0" applyFont="1" applyBorder="1"/>
    <xf numFmtId="0" fontId="0" fillId="0" borderId="0" xfId="0" applyFill="1"/>
    <xf numFmtId="0" fontId="0" fillId="0" borderId="12" xfId="0" applyBorder="1"/>
    <xf numFmtId="0" fontId="0" fillId="0" borderId="0" xfId="0" applyBorder="1"/>
    <xf numFmtId="0" fontId="0" fillId="0" borderId="14" xfId="0" applyBorder="1"/>
    <xf numFmtId="0" fontId="0" fillId="2" borderId="1" xfId="0" applyFont="1" applyFill="1" applyBorder="1"/>
    <xf numFmtId="0" fontId="0" fillId="2" borderId="2" xfId="0" applyFill="1" applyBorder="1"/>
    <xf numFmtId="0" fontId="0" fillId="2" borderId="2" xfId="0" applyFont="1" applyFill="1" applyBorder="1"/>
    <xf numFmtId="0" fontId="0" fillId="2" borderId="1" xfId="0" applyFill="1" applyBorder="1"/>
    <xf numFmtId="0" fontId="1" fillId="2" borderId="6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1" fontId="0" fillId="0" borderId="2" xfId="0" applyNumberFormat="1" applyBorder="1"/>
    <xf numFmtId="1" fontId="0" fillId="0" borderId="1" xfId="0" applyNumberFormat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0" fillId="0" borderId="8" xfId="0" applyBorder="1"/>
    <xf numFmtId="0" fontId="0" fillId="0" borderId="1" xfId="0" applyFont="1" applyBorder="1" applyAlignment="1">
      <alignment horizontal="center"/>
    </xf>
    <xf numFmtId="0" fontId="0" fillId="0" borderId="8" xfId="0" applyFont="1" applyFill="1" applyBorder="1"/>
    <xf numFmtId="0" fontId="0" fillId="0" borderId="8" xfId="0" applyFont="1" applyBorder="1" applyAlignment="1">
      <alignment horizontal="right"/>
    </xf>
    <xf numFmtId="0" fontId="0" fillId="0" borderId="21" xfId="0" applyFont="1" applyBorder="1"/>
    <xf numFmtId="0" fontId="0" fillId="0" borderId="9" xfId="0" applyFont="1" applyBorder="1"/>
    <xf numFmtId="0" fontId="0" fillId="0" borderId="13" xfId="0" applyFont="1" applyBorder="1"/>
    <xf numFmtId="1" fontId="1" fillId="0" borderId="6" xfId="0" applyNumberFormat="1" applyFont="1" applyBorder="1"/>
    <xf numFmtId="1" fontId="1" fillId="0" borderId="9" xfId="0" applyNumberFormat="1" applyFont="1" applyBorder="1"/>
    <xf numFmtId="0" fontId="5" fillId="0" borderId="11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1" fontId="0" fillId="0" borderId="8" xfId="0" applyNumberFormat="1" applyFont="1" applyFill="1" applyBorder="1" applyAlignment="1">
      <alignment horizontal="center" vertical="center"/>
    </xf>
    <xf numFmtId="1" fontId="0" fillId="0" borderId="11" xfId="0" applyNumberFormat="1" applyFill="1" applyBorder="1"/>
    <xf numFmtId="0" fontId="1" fillId="0" borderId="21" xfId="0" applyFont="1" applyFill="1" applyBorder="1"/>
    <xf numFmtId="0" fontId="0" fillId="0" borderId="1" xfId="0" applyBorder="1" applyAlignment="1">
      <alignment horizontal="center" vertical="center"/>
    </xf>
    <xf numFmtId="0" fontId="0" fillId="0" borderId="28" xfId="0" applyBorder="1"/>
    <xf numFmtId="0" fontId="0" fillId="2" borderId="0" xfId="0" quotePrefix="1" applyFill="1" applyBorder="1"/>
    <xf numFmtId="0" fontId="0" fillId="2" borderId="0" xfId="0" applyFill="1" applyBorder="1"/>
    <xf numFmtId="0" fontId="0" fillId="0" borderId="0" xfId="0" applyFill="1" applyBorder="1"/>
    <xf numFmtId="0" fontId="0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10" xfId="0" applyBorder="1"/>
    <xf numFmtId="0" fontId="1" fillId="0" borderId="1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3" fillId="2" borderId="0" xfId="0" applyFont="1" applyFill="1" applyBorder="1"/>
    <xf numFmtId="0" fontId="2" fillId="2" borderId="0" xfId="0" applyFont="1" applyFill="1" applyBorder="1"/>
    <xf numFmtId="0" fontId="0" fillId="0" borderId="0" xfId="0" applyBorder="1" applyAlignment="1"/>
    <xf numFmtId="0" fontId="0" fillId="0" borderId="29" xfId="0" applyBorder="1"/>
    <xf numFmtId="0" fontId="0" fillId="0" borderId="30" xfId="0" applyBorder="1"/>
    <xf numFmtId="0" fontId="0" fillId="0" borderId="31" xfId="0" applyBorder="1" applyAlignment="1"/>
    <xf numFmtId="0" fontId="0" fillId="0" borderId="27" xfId="0" applyBorder="1" applyAlignment="1"/>
    <xf numFmtId="0" fontId="1" fillId="0" borderId="34" xfId="0" applyFont="1" applyBorder="1"/>
    <xf numFmtId="0" fontId="0" fillId="0" borderId="35" xfId="0" applyFont="1" applyBorder="1"/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0" fillId="0" borderId="37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0" xfId="0" applyFont="1" applyBorder="1"/>
    <xf numFmtId="0" fontId="1" fillId="0" borderId="41" xfId="0" applyFont="1" applyBorder="1"/>
    <xf numFmtId="0" fontId="1" fillId="0" borderId="5" xfId="0" applyFont="1" applyBorder="1"/>
    <xf numFmtId="0" fontId="1" fillId="0" borderId="42" xfId="0" applyFont="1" applyBorder="1"/>
    <xf numFmtId="0" fontId="0" fillId="0" borderId="39" xfId="0" applyFont="1" applyBorder="1"/>
    <xf numFmtId="0" fontId="0" fillId="0" borderId="40" xfId="0" applyFont="1" applyBorder="1"/>
    <xf numFmtId="0" fontId="1" fillId="0" borderId="0" xfId="0" applyFont="1" applyBorder="1" applyAlignment="1"/>
    <xf numFmtId="0" fontId="1" fillId="0" borderId="0" xfId="0" applyFont="1" applyBorder="1"/>
    <xf numFmtId="1" fontId="1" fillId="2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3" fillId="2" borderId="18" xfId="0" quotePrefix="1" applyFont="1" applyFill="1" applyBorder="1" applyAlignment="1">
      <alignment horizontal="center"/>
    </xf>
    <xf numFmtId="0" fontId="13" fillId="2" borderId="19" xfId="0" quotePrefix="1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3" xfId="0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46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46" xfId="0" applyBorder="1" applyAlignment="1">
      <alignment horizontal="left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29" xfId="0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37"/>
  <sheetViews>
    <sheetView tabSelected="1" view="pageBreakPreview" zoomScale="60" workbookViewId="0">
      <selection activeCell="I7" sqref="I1:I1048576"/>
    </sheetView>
  </sheetViews>
  <sheetFormatPr defaultRowHeight="15"/>
  <cols>
    <col min="1" max="1" width="3.7109375" customWidth="1"/>
    <col min="2" max="2" width="4.85546875" customWidth="1"/>
    <col min="5" max="5" width="6.85546875" customWidth="1"/>
    <col min="6" max="6" width="5" customWidth="1"/>
    <col min="7" max="7" width="22.140625" customWidth="1"/>
    <col min="8" max="8" width="55.42578125" customWidth="1"/>
  </cols>
  <sheetData>
    <row r="2" spans="2:12" ht="33.75" thickBot="1">
      <c r="B2" s="101" t="s">
        <v>64</v>
      </c>
      <c r="C2" s="102"/>
      <c r="D2" s="102"/>
      <c r="E2" s="102"/>
      <c r="F2" s="102"/>
      <c r="G2" s="102"/>
      <c r="H2" s="102"/>
    </row>
    <row r="3" spans="2:12" ht="18.75">
      <c r="B3" s="32" t="s">
        <v>63</v>
      </c>
      <c r="C3" s="33"/>
      <c r="D3" s="33"/>
      <c r="E3" s="33"/>
      <c r="F3" s="34"/>
      <c r="G3" s="34"/>
      <c r="H3" s="34"/>
      <c r="I3" s="19"/>
      <c r="J3" s="19"/>
      <c r="K3" s="19"/>
      <c r="L3" s="19"/>
    </row>
    <row r="4" spans="2:12" ht="15.75" thickBot="1">
      <c r="B4" s="110" t="s">
        <v>67</v>
      </c>
      <c r="C4" s="111"/>
      <c r="D4" s="111"/>
      <c r="E4" s="111"/>
      <c r="F4" s="111"/>
      <c r="G4" s="111"/>
      <c r="H4" s="111"/>
      <c r="I4" s="19"/>
      <c r="J4" s="19"/>
      <c r="K4" s="19"/>
      <c r="L4" s="19"/>
    </row>
    <row r="5" spans="2:12">
      <c r="B5" s="20"/>
      <c r="C5" s="21"/>
      <c r="D5" s="21"/>
      <c r="E5" s="21"/>
      <c r="F5" s="21"/>
      <c r="G5" s="21"/>
      <c r="H5" s="21"/>
    </row>
    <row r="6" spans="2:12" ht="18.75">
      <c r="B6" s="103" t="s">
        <v>30</v>
      </c>
      <c r="C6" s="104"/>
      <c r="D6" s="104"/>
      <c r="E6" s="104"/>
      <c r="F6" s="104"/>
      <c r="G6" s="104"/>
      <c r="H6" s="104"/>
    </row>
    <row r="7" spans="2:12">
      <c r="B7" s="20"/>
      <c r="C7" s="21"/>
      <c r="D7" s="21"/>
      <c r="E7" s="21"/>
      <c r="F7" s="21"/>
      <c r="G7" s="21"/>
      <c r="H7" s="21"/>
    </row>
    <row r="8" spans="2:12" ht="15.75" thickBot="1">
      <c r="B8" s="129" t="s">
        <v>33</v>
      </c>
      <c r="C8" s="130"/>
      <c r="D8" s="130"/>
      <c r="E8" s="130"/>
      <c r="F8" s="130"/>
      <c r="G8" s="131"/>
      <c r="H8" s="99" t="s">
        <v>31</v>
      </c>
    </row>
    <row r="9" spans="2:12">
      <c r="B9" s="112"/>
      <c r="C9" s="113"/>
      <c r="D9" s="113"/>
      <c r="E9" s="113"/>
      <c r="F9" s="113"/>
      <c r="G9" s="114"/>
      <c r="H9" s="100" t="s">
        <v>32</v>
      </c>
    </row>
    <row r="10" spans="2:12">
      <c r="B10" s="115"/>
      <c r="C10" s="116"/>
      <c r="D10" s="116"/>
      <c r="E10" s="116"/>
      <c r="F10" s="116"/>
      <c r="G10" s="117"/>
      <c r="H10" s="45" t="s">
        <v>54</v>
      </c>
    </row>
    <row r="11" spans="2:12" ht="23.25" customHeight="1">
      <c r="B11" s="118"/>
      <c r="C11" s="119"/>
      <c r="D11" s="119"/>
      <c r="E11" s="119"/>
      <c r="F11" s="119"/>
      <c r="G11" s="120"/>
      <c r="H11" s="73"/>
    </row>
    <row r="12" spans="2:12" ht="23.25" customHeight="1">
      <c r="B12" s="132" t="s">
        <v>70</v>
      </c>
      <c r="C12" s="133"/>
      <c r="D12" s="133"/>
      <c r="E12" s="133"/>
      <c r="F12" s="133"/>
      <c r="G12" s="134"/>
      <c r="H12" s="98" t="s">
        <v>49</v>
      </c>
    </row>
    <row r="13" spans="2:12" ht="23.25" customHeight="1">
      <c r="B13" s="118"/>
      <c r="C13" s="119"/>
      <c r="D13" s="119"/>
      <c r="E13" s="119"/>
      <c r="F13" s="119"/>
      <c r="G13" s="120"/>
      <c r="H13" s="65"/>
    </row>
    <row r="14" spans="2:12" ht="23.25" customHeight="1">
      <c r="B14" s="135" t="s">
        <v>34</v>
      </c>
      <c r="C14" s="133"/>
      <c r="D14" s="133"/>
      <c r="E14" s="133"/>
      <c r="F14" s="133"/>
      <c r="G14" s="134"/>
      <c r="H14" s="74">
        <v>0.1</v>
      </c>
    </row>
    <row r="15" spans="2:12" ht="23.25" customHeight="1">
      <c r="B15" s="118"/>
      <c r="C15" s="119"/>
      <c r="D15" s="119"/>
      <c r="E15" s="119"/>
      <c r="F15" s="119"/>
      <c r="G15" s="120"/>
      <c r="H15" s="65"/>
    </row>
    <row r="16" spans="2:12" ht="23.25" customHeight="1">
      <c r="B16" s="135" t="s">
        <v>35</v>
      </c>
      <c r="C16" s="133"/>
      <c r="D16" s="133"/>
      <c r="E16" s="133"/>
      <c r="F16" s="133"/>
      <c r="G16" s="134"/>
      <c r="H16" s="65"/>
    </row>
    <row r="17" spans="2:8" ht="23.25" customHeight="1">
      <c r="B17" s="135" t="s">
        <v>36</v>
      </c>
      <c r="C17" s="133"/>
      <c r="D17" s="133"/>
      <c r="E17" s="133"/>
      <c r="F17" s="133"/>
      <c r="G17" s="134"/>
      <c r="H17" s="74">
        <v>0.1</v>
      </c>
    </row>
    <row r="18" spans="2:8" ht="23.25" customHeight="1">
      <c r="B18" s="118"/>
      <c r="C18" s="119"/>
      <c r="D18" s="119"/>
      <c r="E18" s="119"/>
      <c r="F18" s="119"/>
      <c r="G18" s="120"/>
      <c r="H18" s="65"/>
    </row>
    <row r="19" spans="2:8" ht="23.25" customHeight="1">
      <c r="B19" s="135" t="s">
        <v>37</v>
      </c>
      <c r="C19" s="133"/>
      <c r="D19" s="133"/>
      <c r="E19" s="133"/>
      <c r="F19" s="133"/>
      <c r="G19" s="134"/>
      <c r="H19" s="74">
        <v>0.15</v>
      </c>
    </row>
    <row r="20" spans="2:8" ht="23.25" customHeight="1">
      <c r="B20" s="118"/>
      <c r="C20" s="119"/>
      <c r="D20" s="119"/>
      <c r="E20" s="119"/>
      <c r="F20" s="119"/>
      <c r="G20" s="120"/>
      <c r="H20" s="65"/>
    </row>
    <row r="21" spans="2:8" ht="23.25" customHeight="1">
      <c r="B21" s="135" t="s">
        <v>38</v>
      </c>
      <c r="C21" s="133"/>
      <c r="D21" s="133"/>
      <c r="E21" s="133"/>
      <c r="F21" s="133"/>
      <c r="G21" s="134"/>
      <c r="H21" s="74">
        <v>0.15</v>
      </c>
    </row>
    <row r="22" spans="2:8" ht="23.25" customHeight="1">
      <c r="B22" s="118"/>
      <c r="C22" s="119"/>
      <c r="D22" s="119"/>
      <c r="E22" s="119"/>
      <c r="F22" s="119"/>
      <c r="G22" s="120"/>
      <c r="H22" s="74"/>
    </row>
    <row r="23" spans="2:8" ht="23.25" customHeight="1">
      <c r="B23" s="135" t="s">
        <v>39</v>
      </c>
      <c r="C23" s="133"/>
      <c r="D23" s="133"/>
      <c r="E23" s="133"/>
      <c r="F23" s="133"/>
      <c r="G23" s="134"/>
      <c r="H23" s="74">
        <v>0.15</v>
      </c>
    </row>
    <row r="24" spans="2:8" ht="23.25" customHeight="1">
      <c r="B24" s="118"/>
      <c r="C24" s="119"/>
      <c r="D24" s="119"/>
      <c r="E24" s="119"/>
      <c r="F24" s="119"/>
      <c r="G24" s="120"/>
      <c r="H24" s="74"/>
    </row>
    <row r="25" spans="2:8" ht="23.25" customHeight="1">
      <c r="B25" s="135" t="s">
        <v>40</v>
      </c>
      <c r="C25" s="133"/>
      <c r="D25" s="133"/>
      <c r="E25" s="133"/>
      <c r="F25" s="133"/>
      <c r="G25" s="134"/>
      <c r="H25" s="74">
        <v>0.15</v>
      </c>
    </row>
    <row r="26" spans="2:8" ht="23.25" customHeight="1">
      <c r="B26" s="118"/>
      <c r="C26" s="119"/>
      <c r="D26" s="119"/>
      <c r="E26" s="119"/>
      <c r="F26" s="119"/>
      <c r="G26" s="120"/>
      <c r="H26" s="65"/>
    </row>
    <row r="27" spans="2:8" ht="23.25" customHeight="1">
      <c r="B27" s="135" t="s">
        <v>41</v>
      </c>
      <c r="C27" s="133"/>
      <c r="D27" s="133"/>
      <c r="E27" s="133"/>
      <c r="F27" s="133"/>
      <c r="G27" s="134"/>
      <c r="H27" s="65"/>
    </row>
    <row r="28" spans="2:8" ht="23.25" customHeight="1">
      <c r="B28" s="135" t="s">
        <v>44</v>
      </c>
      <c r="C28" s="133"/>
      <c r="D28" s="133"/>
      <c r="E28" s="133"/>
      <c r="F28" s="133"/>
      <c r="G28" s="134"/>
      <c r="H28" s="74">
        <v>0.1</v>
      </c>
    </row>
    <row r="29" spans="2:8" ht="23.25" customHeight="1">
      <c r="B29" s="118"/>
      <c r="C29" s="119"/>
      <c r="D29" s="119"/>
      <c r="E29" s="119"/>
      <c r="F29" s="119"/>
      <c r="G29" s="120"/>
      <c r="H29" s="65"/>
    </row>
    <row r="30" spans="2:8" ht="23.25" customHeight="1">
      <c r="B30" s="135" t="s">
        <v>42</v>
      </c>
      <c r="C30" s="133"/>
      <c r="D30" s="133"/>
      <c r="E30" s="133"/>
      <c r="F30" s="133"/>
      <c r="G30" s="134"/>
      <c r="H30" s="74">
        <v>0.05</v>
      </c>
    </row>
    <row r="31" spans="2:8" ht="23.25" customHeight="1">
      <c r="B31" s="118"/>
      <c r="C31" s="119"/>
      <c r="D31" s="119"/>
      <c r="E31" s="119"/>
      <c r="F31" s="119"/>
      <c r="G31" s="120"/>
      <c r="H31" s="65"/>
    </row>
    <row r="32" spans="2:8" ht="23.25" customHeight="1">
      <c r="B32" s="135" t="s">
        <v>43</v>
      </c>
      <c r="C32" s="133"/>
      <c r="D32" s="133"/>
      <c r="E32" s="133"/>
      <c r="F32" s="133"/>
      <c r="G32" s="134"/>
      <c r="H32" s="74">
        <v>0.05</v>
      </c>
    </row>
    <row r="33" spans="2:8">
      <c r="B33" s="121"/>
      <c r="C33" s="122"/>
      <c r="D33" s="122"/>
      <c r="E33" s="122"/>
      <c r="F33" s="122"/>
      <c r="G33" s="123"/>
      <c r="H33" s="127"/>
    </row>
    <row r="34" spans="2:8" ht="15.75" thickBot="1">
      <c r="B34" s="124"/>
      <c r="C34" s="125"/>
      <c r="D34" s="125"/>
      <c r="E34" s="125"/>
      <c r="F34" s="125"/>
      <c r="G34" s="126"/>
      <c r="H34" s="128"/>
    </row>
    <row r="35" spans="2:8">
      <c r="B35" s="106" t="s">
        <v>61</v>
      </c>
      <c r="C35" s="107"/>
      <c r="D35" s="107"/>
      <c r="E35" s="107"/>
      <c r="F35" s="107"/>
      <c r="G35" s="107"/>
      <c r="H35" s="107"/>
    </row>
    <row r="36" spans="2:8" ht="53.25" customHeight="1" thickBot="1">
      <c r="B36" s="108" t="s">
        <v>58</v>
      </c>
      <c r="C36" s="109"/>
      <c r="D36" s="109"/>
      <c r="E36" s="109"/>
      <c r="F36" s="109"/>
      <c r="G36" s="109"/>
      <c r="H36" s="109"/>
    </row>
    <row r="37" spans="2:8">
      <c r="G37" s="105" t="s">
        <v>60</v>
      </c>
      <c r="H37" s="105"/>
    </row>
  </sheetData>
  <mergeCells count="32">
    <mergeCell ref="B20:G20"/>
    <mergeCell ref="B22:G22"/>
    <mergeCell ref="B24:G24"/>
    <mergeCell ref="H33:H34"/>
    <mergeCell ref="B8:G8"/>
    <mergeCell ref="B12:G12"/>
    <mergeCell ref="B14:G14"/>
    <mergeCell ref="B16:G16"/>
    <mergeCell ref="B17:G17"/>
    <mergeCell ref="B19:G19"/>
    <mergeCell ref="B21:G21"/>
    <mergeCell ref="B23:G23"/>
    <mergeCell ref="B25:G25"/>
    <mergeCell ref="B27:G27"/>
    <mergeCell ref="B28:G28"/>
    <mergeCell ref="B30:G30"/>
    <mergeCell ref="B32:G32"/>
    <mergeCell ref="B26:G26"/>
    <mergeCell ref="B2:H2"/>
    <mergeCell ref="B6:H6"/>
    <mergeCell ref="G37:H37"/>
    <mergeCell ref="B35:H35"/>
    <mergeCell ref="B36:H36"/>
    <mergeCell ref="B4:H4"/>
    <mergeCell ref="B9:G10"/>
    <mergeCell ref="B11:G11"/>
    <mergeCell ref="B13:G13"/>
    <mergeCell ref="B15:G15"/>
    <mergeCell ref="B29:G29"/>
    <mergeCell ref="B31:G31"/>
    <mergeCell ref="B33:G34"/>
    <mergeCell ref="B18:G18"/>
  </mergeCells>
  <pageMargins left="0.54" right="0.21" top="0.75" bottom="0.48" header="0.3" footer="0.3"/>
  <pageSetup paperSize="9" scale="82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7"/>
  <sheetViews>
    <sheetView view="pageBreakPreview" topLeftCell="A13" zoomScale="60" workbookViewId="0">
      <selection activeCell="B22" sqref="B22"/>
    </sheetView>
  </sheetViews>
  <sheetFormatPr defaultRowHeight="15"/>
  <cols>
    <col min="1" max="1" width="28.140625" style="72" customWidth="1"/>
    <col min="2" max="2" width="39.85546875" style="21" customWidth="1"/>
    <col min="3" max="3" width="15.85546875" style="21" customWidth="1"/>
    <col min="4" max="4" width="28.140625" style="21" customWidth="1"/>
    <col min="5" max="5" width="4.42578125" style="21" customWidth="1"/>
    <col min="6" max="6" width="32.42578125" style="21" customWidth="1"/>
    <col min="7" max="7" width="26.42578125" style="21" customWidth="1"/>
    <col min="8" max="8" width="3.85546875" style="21" customWidth="1"/>
    <col min="9" max="16384" width="9.140625" style="21"/>
  </cols>
  <sheetData>
    <row r="1" spans="1:8" ht="27">
      <c r="A1" s="136" t="s">
        <v>64</v>
      </c>
      <c r="B1" s="137"/>
      <c r="C1" s="137"/>
      <c r="D1" s="137"/>
      <c r="E1" s="137"/>
      <c r="F1" s="137"/>
      <c r="G1" s="137"/>
    </row>
    <row r="2" spans="1:8" s="66" customFormat="1" ht="18.75">
      <c r="A2" s="75" t="s">
        <v>62</v>
      </c>
      <c r="B2" s="76"/>
      <c r="C2" s="76"/>
      <c r="D2" s="76"/>
      <c r="E2" s="68"/>
      <c r="F2" s="68"/>
      <c r="G2" s="69"/>
    </row>
    <row r="3" spans="1:8">
      <c r="A3" s="67" t="s">
        <v>66</v>
      </c>
      <c r="B3" s="67"/>
      <c r="C3" s="68"/>
      <c r="D3" s="68"/>
      <c r="E3" s="68"/>
      <c r="F3" s="68"/>
      <c r="G3" s="69"/>
    </row>
    <row r="4" spans="1:8" ht="15.75" thickBot="1">
      <c r="A4" s="70"/>
      <c r="B4" s="70"/>
      <c r="C4" s="70"/>
      <c r="D4" s="70"/>
      <c r="E4" s="70"/>
      <c r="F4" s="70"/>
      <c r="G4" s="70"/>
    </row>
    <row r="5" spans="1:8" ht="15.75" thickBot="1">
      <c r="A5" s="82" t="s">
        <v>0</v>
      </c>
      <c r="B5" s="83" t="s">
        <v>1</v>
      </c>
      <c r="C5" s="83"/>
      <c r="D5" s="84" t="s">
        <v>26</v>
      </c>
      <c r="E5" s="84"/>
      <c r="F5" s="85" t="s">
        <v>27</v>
      </c>
      <c r="G5" s="86"/>
      <c r="H5" s="78"/>
    </row>
    <row r="6" spans="1:8">
      <c r="A6" s="87"/>
      <c r="B6" s="16" t="s">
        <v>2</v>
      </c>
      <c r="C6" s="16"/>
      <c r="D6" s="35" t="s">
        <v>45</v>
      </c>
      <c r="E6" s="35"/>
      <c r="F6" s="35" t="s">
        <v>45</v>
      </c>
      <c r="G6" s="9"/>
      <c r="H6" s="79"/>
    </row>
    <row r="7" spans="1:8">
      <c r="A7" s="88"/>
      <c r="B7" s="8"/>
      <c r="C7" s="8"/>
      <c r="D7" s="2"/>
      <c r="E7" s="2"/>
      <c r="F7" s="2"/>
      <c r="G7" s="9"/>
      <c r="H7" s="79"/>
    </row>
    <row r="8" spans="1:8" ht="15.75" thickBot="1">
      <c r="A8" s="89"/>
      <c r="B8" s="13"/>
      <c r="C8" s="13"/>
      <c r="D8" s="38"/>
      <c r="E8" s="38"/>
      <c r="F8" s="38"/>
      <c r="G8" s="18"/>
      <c r="H8" s="79"/>
    </row>
    <row r="9" spans="1:8">
      <c r="A9" s="90" t="s">
        <v>3</v>
      </c>
      <c r="B9" s="7" t="s">
        <v>4</v>
      </c>
      <c r="C9" s="7" t="s">
        <v>22</v>
      </c>
      <c r="D9" s="46">
        <v>1299999</v>
      </c>
      <c r="E9" s="7"/>
      <c r="F9" s="46">
        <v>1599999</v>
      </c>
      <c r="G9" s="17"/>
      <c r="H9" s="79"/>
    </row>
    <row r="10" spans="1:8">
      <c r="A10" s="88"/>
      <c r="B10" s="8" t="s">
        <v>5</v>
      </c>
      <c r="C10" s="8" t="s">
        <v>22</v>
      </c>
      <c r="D10" s="47">
        <v>0</v>
      </c>
      <c r="E10" s="8"/>
      <c r="F10" s="47">
        <v>0</v>
      </c>
      <c r="G10" s="9"/>
      <c r="H10" s="79"/>
    </row>
    <row r="11" spans="1:8" ht="15.75" thickBot="1">
      <c r="A11" s="91"/>
      <c r="B11" s="27" t="s">
        <v>6</v>
      </c>
      <c r="C11" s="27" t="s">
        <v>22</v>
      </c>
      <c r="D11" s="48">
        <f>SUM(D9:D10)</f>
        <v>1299999</v>
      </c>
      <c r="E11" s="27"/>
      <c r="F11" s="48">
        <f t="shared" ref="F11" si="0">SUM(F9:F10)</f>
        <v>1599999</v>
      </c>
      <c r="G11" s="11"/>
      <c r="H11" s="79"/>
    </row>
    <row r="12" spans="1:8">
      <c r="A12" s="87"/>
      <c r="B12" s="16"/>
      <c r="C12" s="16"/>
      <c r="D12" s="49"/>
      <c r="E12" s="16"/>
      <c r="F12" s="49"/>
      <c r="G12" s="40"/>
      <c r="H12" s="79"/>
    </row>
    <row r="13" spans="1:8" ht="15.75" thickBot="1">
      <c r="A13" s="89" t="s">
        <v>7</v>
      </c>
      <c r="B13" s="36" t="s">
        <v>28</v>
      </c>
      <c r="C13" s="13" t="s">
        <v>22</v>
      </c>
      <c r="D13" s="50">
        <f>+D7*D11</f>
        <v>0</v>
      </c>
      <c r="E13" s="39"/>
      <c r="F13" s="50">
        <f t="shared" ref="F13" si="1">+F7*F11</f>
        <v>0</v>
      </c>
      <c r="G13" s="18"/>
      <c r="H13" s="79"/>
    </row>
    <row r="14" spans="1:8">
      <c r="A14" s="90"/>
      <c r="B14" s="7" t="s">
        <v>8</v>
      </c>
      <c r="C14" s="7" t="s">
        <v>22</v>
      </c>
      <c r="D14" s="46">
        <v>50000</v>
      </c>
      <c r="E14" s="12"/>
      <c r="F14" s="46">
        <v>50000</v>
      </c>
      <c r="G14" s="17"/>
      <c r="H14" s="79"/>
    </row>
    <row r="15" spans="1:8">
      <c r="A15" s="88"/>
      <c r="B15" s="28" t="s">
        <v>21</v>
      </c>
      <c r="C15" s="28" t="s">
        <v>22</v>
      </c>
      <c r="D15" s="51">
        <f t="shared" ref="D15:F15" si="2">+D13+D14</f>
        <v>50000</v>
      </c>
      <c r="E15" s="29"/>
      <c r="F15" s="51">
        <f t="shared" si="2"/>
        <v>50000</v>
      </c>
      <c r="G15" s="9"/>
      <c r="H15" s="79"/>
    </row>
    <row r="16" spans="1:8" ht="15.75" thickBot="1">
      <c r="A16" s="91"/>
      <c r="B16" s="10"/>
      <c r="C16" s="10"/>
      <c r="D16" s="52"/>
      <c r="E16" s="10"/>
      <c r="F16" s="52"/>
      <c r="G16" s="11"/>
      <c r="H16" s="79"/>
    </row>
    <row r="17" spans="1:8" ht="15.75" thickBot="1">
      <c r="A17" s="92"/>
      <c r="B17" s="41"/>
      <c r="C17" s="41"/>
      <c r="D17" s="53"/>
      <c r="E17" s="41"/>
      <c r="F17" s="53"/>
      <c r="G17" s="42"/>
      <c r="H17" s="79"/>
    </row>
    <row r="18" spans="1:8">
      <c r="A18" s="90" t="s">
        <v>9</v>
      </c>
      <c r="B18" s="7" t="s">
        <v>13</v>
      </c>
      <c r="C18" s="7"/>
      <c r="D18" s="54"/>
      <c r="E18" s="30" t="s">
        <v>46</v>
      </c>
      <c r="F18" s="54"/>
      <c r="G18" s="4" t="s">
        <v>46</v>
      </c>
      <c r="H18" s="79"/>
    </row>
    <row r="19" spans="1:8" ht="15.75" thickBot="1">
      <c r="A19" s="88" t="s">
        <v>47</v>
      </c>
      <c r="B19" s="8" t="s">
        <v>14</v>
      </c>
      <c r="C19" s="8"/>
      <c r="D19" s="47"/>
      <c r="E19" s="8"/>
      <c r="F19" s="47"/>
      <c r="G19" s="9"/>
      <c r="H19" s="79"/>
    </row>
    <row r="20" spans="1:8" ht="15.75" thickBot="1">
      <c r="A20" s="88"/>
      <c r="B20" s="8" t="s">
        <v>15</v>
      </c>
      <c r="C20" s="7" t="s">
        <v>22</v>
      </c>
      <c r="D20" s="47">
        <v>12000</v>
      </c>
      <c r="E20" s="1" t="s">
        <v>46</v>
      </c>
      <c r="F20" s="47">
        <v>15000</v>
      </c>
      <c r="G20" s="5" t="s">
        <v>46</v>
      </c>
      <c r="H20" s="79"/>
    </row>
    <row r="21" spans="1:8" ht="15.75" thickBot="1">
      <c r="A21" s="91"/>
      <c r="B21" s="6" t="s">
        <v>48</v>
      </c>
      <c r="C21" s="7" t="s">
        <v>22</v>
      </c>
      <c r="D21" s="55">
        <f>SUM(D18:D20)</f>
        <v>12000</v>
      </c>
      <c r="E21" s="15"/>
      <c r="F21" s="55">
        <f t="shared" ref="F21" si="3">SUM(F18:F20)</f>
        <v>15000</v>
      </c>
      <c r="G21" s="11"/>
      <c r="H21" s="79"/>
    </row>
    <row r="22" spans="1:8" ht="15.75" thickBot="1">
      <c r="A22" s="92"/>
      <c r="B22" s="41"/>
      <c r="C22" s="41"/>
      <c r="D22" s="53"/>
      <c r="E22" s="41"/>
      <c r="F22" s="53"/>
      <c r="G22" s="42"/>
      <c r="H22" s="79"/>
    </row>
    <row r="23" spans="1:8">
      <c r="A23" s="90" t="s">
        <v>16</v>
      </c>
      <c r="B23" s="24" t="s">
        <v>29</v>
      </c>
      <c r="C23" s="7" t="s">
        <v>22</v>
      </c>
      <c r="D23" s="56">
        <v>350</v>
      </c>
      <c r="E23" s="24" t="s">
        <v>46</v>
      </c>
      <c r="F23" s="56">
        <v>350</v>
      </c>
      <c r="G23" s="17"/>
      <c r="H23" s="79"/>
    </row>
    <row r="24" spans="1:8" ht="15.75" thickBot="1">
      <c r="A24" s="88"/>
      <c r="B24" s="8"/>
      <c r="C24" s="8"/>
      <c r="D24" s="47"/>
      <c r="E24" s="8"/>
      <c r="F24" s="47"/>
      <c r="G24" s="9"/>
      <c r="H24" s="79"/>
    </row>
    <row r="25" spans="1:8" ht="15.75" thickBot="1">
      <c r="A25" s="91"/>
      <c r="B25" s="10" t="s">
        <v>17</v>
      </c>
      <c r="C25" s="7" t="s">
        <v>22</v>
      </c>
      <c r="D25" s="52">
        <f>+D24+D23</f>
        <v>350</v>
      </c>
      <c r="E25" s="10"/>
      <c r="F25" s="52">
        <f t="shared" ref="F25" si="4">+F23+F24</f>
        <v>350</v>
      </c>
      <c r="G25" s="11"/>
      <c r="H25" s="79"/>
    </row>
    <row r="26" spans="1:8" ht="15.75" thickBot="1">
      <c r="A26" s="92"/>
      <c r="B26" s="41"/>
      <c r="C26" s="41"/>
      <c r="D26" s="53"/>
      <c r="E26" s="41"/>
      <c r="F26" s="53"/>
      <c r="G26" s="42"/>
      <c r="H26" s="79"/>
    </row>
    <row r="27" spans="1:8" ht="15.75" thickBot="1">
      <c r="A27" s="90" t="s">
        <v>10</v>
      </c>
      <c r="B27" s="7" t="s">
        <v>11</v>
      </c>
      <c r="C27" s="7" t="s">
        <v>22</v>
      </c>
      <c r="D27" s="46">
        <v>9999</v>
      </c>
      <c r="E27" s="3" t="s">
        <v>46</v>
      </c>
      <c r="F27" s="46">
        <v>9999</v>
      </c>
      <c r="G27" s="4" t="s">
        <v>46</v>
      </c>
      <c r="H27" s="79"/>
    </row>
    <row r="28" spans="1:8" ht="15.75" thickBot="1">
      <c r="A28" s="88"/>
      <c r="B28" s="23" t="s">
        <v>12</v>
      </c>
      <c r="C28" s="7" t="s">
        <v>22</v>
      </c>
      <c r="D28" s="57">
        <v>25000</v>
      </c>
      <c r="E28" s="23"/>
      <c r="F28" s="57">
        <v>25000</v>
      </c>
      <c r="G28" s="9"/>
      <c r="H28" s="79"/>
    </row>
    <row r="29" spans="1:8" ht="15.75" thickBot="1">
      <c r="A29" s="88"/>
      <c r="B29" s="26" t="s">
        <v>68</v>
      </c>
      <c r="C29" s="7" t="s">
        <v>22</v>
      </c>
      <c r="D29" s="57">
        <v>100000</v>
      </c>
      <c r="E29" s="23"/>
      <c r="F29" s="57">
        <v>100000</v>
      </c>
      <c r="G29" s="9"/>
      <c r="H29" s="79"/>
    </row>
    <row r="30" spans="1:8" ht="15.75" thickBot="1">
      <c r="A30" s="88"/>
      <c r="B30" s="8" t="s">
        <v>18</v>
      </c>
      <c r="C30" s="7" t="s">
        <v>22</v>
      </c>
      <c r="D30" s="47">
        <v>25000</v>
      </c>
      <c r="E30" s="8"/>
      <c r="F30" s="47">
        <v>25000</v>
      </c>
      <c r="G30" s="9"/>
      <c r="H30" s="79"/>
    </row>
    <row r="31" spans="1:8" ht="15.75" thickBot="1">
      <c r="A31" s="88"/>
      <c r="B31" s="26"/>
      <c r="C31" s="7" t="s">
        <v>22</v>
      </c>
      <c r="D31" s="57"/>
      <c r="E31" s="23"/>
      <c r="F31" s="57"/>
      <c r="G31" s="9"/>
      <c r="H31" s="79"/>
    </row>
    <row r="32" spans="1:8" ht="15.75" thickBot="1">
      <c r="A32" s="91" t="s">
        <v>24</v>
      </c>
      <c r="B32" s="10"/>
      <c r="C32" s="61" t="s">
        <v>22</v>
      </c>
      <c r="D32" s="58">
        <f>D28+D29+D30</f>
        <v>150000</v>
      </c>
      <c r="E32" s="43"/>
      <c r="F32" s="58">
        <f>F28+F29+F30</f>
        <v>150000</v>
      </c>
      <c r="G32" s="11"/>
      <c r="H32" s="79"/>
    </row>
    <row r="33" spans="1:8" ht="15.75" thickBot="1">
      <c r="A33" s="92"/>
      <c r="B33" s="41"/>
      <c r="C33" s="41"/>
      <c r="D33" s="59"/>
      <c r="E33" s="44"/>
      <c r="F33" s="59"/>
      <c r="G33" s="42"/>
      <c r="H33" s="79"/>
    </row>
    <row r="34" spans="1:8">
      <c r="A34" s="90" t="s">
        <v>25</v>
      </c>
      <c r="B34" s="7"/>
      <c r="C34" s="61" t="s">
        <v>22</v>
      </c>
      <c r="D34" s="97">
        <f>D11+D15+D32</f>
        <v>1499999</v>
      </c>
      <c r="E34" s="25"/>
      <c r="F34" s="97">
        <f>F11+F15+F32</f>
        <v>1799999</v>
      </c>
      <c r="G34" s="17"/>
      <c r="H34" s="79"/>
    </row>
    <row r="35" spans="1:8">
      <c r="A35" s="88" t="s">
        <v>10</v>
      </c>
      <c r="B35" s="8"/>
      <c r="C35" s="1" t="s">
        <v>22</v>
      </c>
      <c r="D35" s="62">
        <f>D21+D25+D27</f>
        <v>22349</v>
      </c>
      <c r="E35" s="21" t="s">
        <v>46</v>
      </c>
      <c r="F35" s="62">
        <f>F21+F25+F27</f>
        <v>25349</v>
      </c>
      <c r="G35" s="22" t="s">
        <v>46</v>
      </c>
      <c r="H35" s="79"/>
    </row>
    <row r="36" spans="1:8">
      <c r="A36" s="88"/>
      <c r="B36" s="8"/>
      <c r="C36" s="1"/>
      <c r="D36" s="60"/>
      <c r="E36" s="1"/>
      <c r="F36" s="60"/>
      <c r="G36" s="5"/>
      <c r="H36" s="79"/>
    </row>
    <row r="37" spans="1:8">
      <c r="A37" s="88" t="s">
        <v>57</v>
      </c>
      <c r="B37" s="8"/>
      <c r="C37" s="1"/>
      <c r="D37" s="60"/>
      <c r="E37" s="1"/>
      <c r="F37" s="60"/>
      <c r="G37" s="5"/>
      <c r="H37" s="79"/>
    </row>
    <row r="38" spans="1:8">
      <c r="A38" s="88" t="s">
        <v>19</v>
      </c>
      <c r="B38" s="1" t="s">
        <v>51</v>
      </c>
      <c r="C38" s="8"/>
      <c r="D38" s="71" t="s">
        <v>55</v>
      </c>
      <c r="E38" s="63"/>
      <c r="F38" s="71" t="s">
        <v>56</v>
      </c>
      <c r="G38" s="64"/>
      <c r="H38" s="79"/>
    </row>
    <row r="39" spans="1:8">
      <c r="A39" s="88"/>
      <c r="B39" s="8" t="s">
        <v>20</v>
      </c>
      <c r="C39" s="8"/>
      <c r="D39" s="37" t="s">
        <v>23</v>
      </c>
      <c r="E39" s="8"/>
      <c r="F39" s="37" t="s">
        <v>23</v>
      </c>
      <c r="G39" s="9"/>
      <c r="H39" s="79"/>
    </row>
    <row r="40" spans="1:8">
      <c r="A40" s="93"/>
      <c r="B40" s="139" t="s">
        <v>53</v>
      </c>
      <c r="C40" s="134"/>
      <c r="D40" s="31" t="s">
        <v>50</v>
      </c>
      <c r="E40" s="14"/>
      <c r="F40" s="31" t="s">
        <v>50</v>
      </c>
      <c r="G40" s="9"/>
      <c r="H40" s="79"/>
    </row>
    <row r="41" spans="1:8">
      <c r="A41" s="93"/>
      <c r="B41" s="1"/>
      <c r="C41" s="8"/>
      <c r="D41" s="14"/>
      <c r="E41" s="14"/>
      <c r="F41" s="14"/>
      <c r="G41" s="9"/>
      <c r="H41" s="79"/>
    </row>
    <row r="42" spans="1:8">
      <c r="A42" s="93"/>
      <c r="B42" s="139" t="s">
        <v>52</v>
      </c>
      <c r="C42" s="134"/>
      <c r="D42" s="31" t="s">
        <v>50</v>
      </c>
      <c r="E42" s="14"/>
      <c r="F42" s="31" t="s">
        <v>50</v>
      </c>
      <c r="G42" s="9"/>
      <c r="H42" s="79"/>
    </row>
    <row r="43" spans="1:8" ht="15.75" thickBot="1">
      <c r="A43" s="94"/>
      <c r="B43" s="140" t="s">
        <v>36</v>
      </c>
      <c r="C43" s="141"/>
      <c r="D43" s="13"/>
      <c r="E43" s="13"/>
      <c r="F43" s="13"/>
      <c r="G43" s="18"/>
      <c r="H43" s="79"/>
    </row>
    <row r="44" spans="1:8" ht="15" customHeight="1">
      <c r="A44" s="145" t="s">
        <v>69</v>
      </c>
      <c r="B44" s="146"/>
      <c r="C44" s="146"/>
      <c r="D44" s="146"/>
      <c r="E44" s="146"/>
      <c r="F44" s="146"/>
      <c r="G44" s="147"/>
      <c r="H44" s="80"/>
    </row>
    <row r="45" spans="1:8" ht="36" customHeight="1" thickBot="1">
      <c r="A45" s="142" t="s">
        <v>58</v>
      </c>
      <c r="B45" s="143"/>
      <c r="C45" s="143"/>
      <c r="D45" s="143"/>
      <c r="E45" s="143"/>
      <c r="F45" s="143"/>
      <c r="G45" s="144"/>
      <c r="H45" s="81"/>
    </row>
    <row r="46" spans="1:8" ht="36" customHeight="1" thickBot="1">
      <c r="A46" s="148" t="s">
        <v>65</v>
      </c>
      <c r="B46" s="149"/>
      <c r="C46" s="149"/>
      <c r="D46" s="149"/>
      <c r="E46" s="149"/>
      <c r="F46" s="149"/>
      <c r="G46" s="150"/>
      <c r="H46" s="77"/>
    </row>
    <row r="47" spans="1:8" s="96" customFormat="1">
      <c r="A47" s="95"/>
      <c r="B47" s="95"/>
      <c r="C47" s="95"/>
      <c r="D47" s="95"/>
      <c r="E47" s="138" t="s">
        <v>59</v>
      </c>
      <c r="F47" s="138"/>
      <c r="G47" s="138"/>
    </row>
  </sheetData>
  <mergeCells count="8">
    <mergeCell ref="A1:G1"/>
    <mergeCell ref="E47:G47"/>
    <mergeCell ref="B42:C42"/>
    <mergeCell ref="B40:C40"/>
    <mergeCell ref="B43:C43"/>
    <mergeCell ref="A45:G45"/>
    <mergeCell ref="A44:G44"/>
    <mergeCell ref="A46:G46"/>
  </mergeCells>
  <pageMargins left="0.65" right="0.16" top="0.2" bottom="0.21" header="0.2" footer="0.21"/>
  <pageSetup paperSize="9" scale="74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stage of pmt</vt:lpstr>
      <vt:lpstr>costing</vt:lpstr>
      <vt:lpstr>costing!Print_Area</vt:lpstr>
      <vt:lpstr>'stage of pmt'!Print_Area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com7</dc:creator>
  <cp:lastModifiedBy>SR</cp:lastModifiedBy>
  <cp:lastPrinted>2014-03-05T13:11:46Z</cp:lastPrinted>
  <dcterms:created xsi:type="dcterms:W3CDTF">2012-05-19T07:24:23Z</dcterms:created>
  <dcterms:modified xsi:type="dcterms:W3CDTF">2014-03-05T13:14:50Z</dcterms:modified>
</cp:coreProperties>
</file>